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230401 ~ 경영지원팀업무\계약업무\2026년\0_연간계약 26년\14_세탁\0000_숲애서\2. 공고\"/>
    </mc:Choice>
  </mc:AlternateContent>
  <xr:revisionPtr revIDLastSave="0" documentId="13_ncr:1_{7DD9248F-8EB0-4ABD-966B-61496A88B9F0}" xr6:coauthVersionLast="36" xr6:coauthVersionMax="36" xr10:uidLastSave="{00000000-0000-0000-0000-000000000000}"/>
  <bookViews>
    <workbookView xWindow="2790" yWindow="0" windowWidth="28800" windowHeight="12255" xr2:uid="{00000000-000D-0000-FFFF-FFFF00000000}"/>
  </bookViews>
  <sheets>
    <sheet name="1. 예상세탁 수량 및 비용" sheetId="4" r:id="rId1"/>
  </sheets>
  <definedNames>
    <definedName name="_xlnm.Print_Area" localSheetId="0">'1. 예상세탁 수량 및 비용'!$A$1:$H$19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4" l="1"/>
  <c r="F10" i="4" l="1"/>
  <c r="F15" i="4"/>
  <c r="F14" i="4"/>
  <c r="F7" i="4"/>
  <c r="F8" i="4"/>
  <c r="F9" i="4"/>
  <c r="F11" i="4"/>
  <c r="F12" i="4"/>
  <c r="F13" i="4"/>
  <c r="F5" i="4"/>
  <c r="F16" i="4"/>
  <c r="D17" i="4" l="1"/>
  <c r="E17" i="4" l="1"/>
  <c r="G6" i="4" s="1"/>
  <c r="G16" i="4" l="1"/>
  <c r="G12" i="4"/>
  <c r="G9" i="4"/>
  <c r="G11" i="4"/>
  <c r="G10" i="4"/>
  <c r="G7" i="4"/>
  <c r="G8" i="4"/>
  <c r="G15" i="4"/>
  <c r="G14" i="4"/>
  <c r="G13" i="4"/>
  <c r="G5" i="4"/>
  <c r="G17" i="4" l="1"/>
</calcChain>
</file>

<file path=xl/sharedStrings.xml><?xml version="1.0" encoding="utf-8"?>
<sst xmlns="http://schemas.openxmlformats.org/spreadsheetml/2006/main" count="48" uniqueCount="32">
  <si>
    <t>연번</t>
    <phoneticPr fontId="3" type="noConversion"/>
  </si>
  <si>
    <t>비고</t>
    <phoneticPr fontId="3" type="noConversion"/>
  </si>
  <si>
    <t>합   계</t>
    <phoneticPr fontId="3" type="noConversion"/>
  </si>
  <si>
    <t>매트리스커버</t>
    <phoneticPr fontId="3" type="noConversion"/>
  </si>
  <si>
    <t>단가배분율
(%)</t>
    <phoneticPr fontId="3" type="noConversion"/>
  </si>
  <si>
    <t>규격
(가로*세로, cm)</t>
    <phoneticPr fontId="3" type="noConversion"/>
  </si>
  <si>
    <t>종류</t>
    <phoneticPr fontId="3" type="noConversion"/>
  </si>
  <si>
    <t>이불커버</t>
  </si>
  <si>
    <t>이불솜</t>
  </si>
  <si>
    <t>베게커버</t>
  </si>
  <si>
    <t>베게솜</t>
  </si>
  <si>
    <t>침대패드</t>
  </si>
  <si>
    <t>체험복(상)</t>
    <phoneticPr fontId="3" type="noConversion"/>
  </si>
  <si>
    <t>체험복(하)</t>
    <phoneticPr fontId="3" type="noConversion"/>
  </si>
  <si>
    <t>찜질복(상)</t>
    <phoneticPr fontId="3" type="noConversion"/>
  </si>
  <si>
    <t>찜질복(하)</t>
    <phoneticPr fontId="3" type="noConversion"/>
  </si>
  <si>
    <t>수건</t>
    <phoneticPr fontId="3" type="noConversion"/>
  </si>
  <si>
    <t>170 × 230</t>
  </si>
  <si>
    <t>50 × 70</t>
  </si>
  <si>
    <t>105 × 205</t>
  </si>
  <si>
    <t>Free</t>
  </si>
  <si>
    <t>40 × 80</t>
  </si>
  <si>
    <t>요커버</t>
    <phoneticPr fontId="3" type="noConversion"/>
  </si>
  <si>
    <t>1050 × 1900</t>
    <phoneticPr fontId="3" type="noConversion"/>
  </si>
  <si>
    <t>100 × 200</t>
    <phoneticPr fontId="3" type="noConversion"/>
  </si>
  <si>
    <t>부가세 포함</t>
  </si>
  <si>
    <t>천단위 절사, 부가세 포함</t>
  </si>
  <si>
    <t>2026년 숲애서 침구류 및 체험복 세탁 예정수량 및 예상금액</t>
    <phoneticPr fontId="3" type="noConversion"/>
  </si>
  <si>
    <t>※ 수량은 예정수량(예정발생량)으로 숲애서 예약현황 등 현장 여건에 따라 증·감될 수 있으며 대가는 실제 처리물량으로 정산합니다.(실제 처리물량이 예정수량보다 적거나 많아도 이의를 제기할 수 없습니다.)</t>
    <phoneticPr fontId="3" type="noConversion"/>
  </si>
  <si>
    <t>기초단가
(원)</t>
    <phoneticPr fontId="3" type="noConversion"/>
  </si>
  <si>
    <t>예정수량
(개)</t>
    <phoneticPr fontId="3" type="noConversion"/>
  </si>
  <si>
    <t>예상금액
(원)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</si>
</sst>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0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rgb="FFFF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41" fontId="0" fillId="0" borderId="2" xfId="1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41" fontId="4" fillId="2" borderId="4" xfId="1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3" xfId="0" quotePrefix="1" applyBorder="1" applyAlignment="1">
      <alignment horizontal="center" vertical="center"/>
    </xf>
    <xf numFmtId="0" fontId="2" fillId="0" borderId="7" xfId="0" quotePrefix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41" fontId="4" fillId="3" borderId="4" xfId="1" applyFont="1" applyFill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/>
    </xf>
    <xf numFmtId="0" fontId="2" fillId="0" borderId="8" xfId="0" quotePrefix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9"/>
  <sheetViews>
    <sheetView tabSelected="1" zoomScaleNormal="100" zoomScaleSheetLayoutView="85" workbookViewId="0">
      <selection sqref="A1:H1"/>
    </sheetView>
  </sheetViews>
  <sheetFormatPr defaultRowHeight="13.5" x14ac:dyDescent="0.15"/>
  <cols>
    <col min="1" max="1" width="6" customWidth="1"/>
    <col min="2" max="2" width="21.33203125" customWidth="1"/>
    <col min="3" max="3" width="15.44140625" bestFit="1" customWidth="1"/>
    <col min="4" max="4" width="12.33203125" customWidth="1"/>
    <col min="5" max="5" width="12" customWidth="1"/>
    <col min="6" max="6" width="13.33203125" customWidth="1"/>
    <col min="7" max="7" width="13.6640625" customWidth="1"/>
    <col min="8" max="8" width="24.44140625" customWidth="1"/>
  </cols>
  <sheetData>
    <row r="1" spans="1:8" ht="36.75" customHeight="1" x14ac:dyDescent="0.15">
      <c r="A1" s="17" t="s">
        <v>27</v>
      </c>
      <c r="B1" s="18"/>
      <c r="C1" s="18"/>
      <c r="D1" s="18"/>
      <c r="E1" s="18"/>
      <c r="F1" s="18"/>
      <c r="G1" s="18"/>
      <c r="H1" s="19"/>
    </row>
    <row r="2" spans="1:8" ht="11.25" customHeight="1" x14ac:dyDescent="0.15">
      <c r="A2" s="10"/>
      <c r="B2" s="11"/>
      <c r="C2" s="11"/>
      <c r="D2" s="11"/>
      <c r="E2" s="11"/>
      <c r="F2" s="11"/>
      <c r="G2" s="11"/>
      <c r="H2" s="11"/>
    </row>
    <row r="3" spans="1:8" ht="13.5" customHeight="1" x14ac:dyDescent="0.15">
      <c r="A3" s="21" t="s">
        <v>0</v>
      </c>
      <c r="B3" s="21" t="s">
        <v>6</v>
      </c>
      <c r="C3" s="23" t="s">
        <v>5</v>
      </c>
      <c r="D3" s="23" t="s">
        <v>30</v>
      </c>
      <c r="E3" s="24" t="s">
        <v>29</v>
      </c>
      <c r="F3" s="23" t="s">
        <v>31</v>
      </c>
      <c r="G3" s="23" t="s">
        <v>4</v>
      </c>
      <c r="H3" s="21" t="s">
        <v>1</v>
      </c>
    </row>
    <row r="4" spans="1:8" ht="19.5" customHeight="1" thickBot="1" x14ac:dyDescent="0.2">
      <c r="A4" s="22"/>
      <c r="B4" s="22"/>
      <c r="C4" s="22"/>
      <c r="D4" s="22"/>
      <c r="E4" s="25"/>
      <c r="F4" s="22"/>
      <c r="G4" s="22"/>
      <c r="H4" s="22"/>
    </row>
    <row r="5" spans="1:8" ht="30" customHeight="1" thickTop="1" x14ac:dyDescent="0.15">
      <c r="A5" s="3">
        <v>1</v>
      </c>
      <c r="B5" s="3" t="s">
        <v>3</v>
      </c>
      <c r="C5" s="9" t="s">
        <v>24</v>
      </c>
      <c r="D5" s="4">
        <v>5980</v>
      </c>
      <c r="E5" s="12">
        <v>1065.9000000000001</v>
      </c>
      <c r="F5" s="1">
        <f>D5*E5</f>
        <v>6374082.0000000009</v>
      </c>
      <c r="G5" s="5">
        <f>E5/E17*100</f>
        <v>5.6979280261723027</v>
      </c>
      <c r="H5" s="3" t="s">
        <v>25</v>
      </c>
    </row>
    <row r="6" spans="1:8" ht="30" customHeight="1" x14ac:dyDescent="0.15">
      <c r="A6" s="3">
        <v>2</v>
      </c>
      <c r="B6" s="3" t="s">
        <v>22</v>
      </c>
      <c r="C6" s="9" t="s">
        <v>23</v>
      </c>
      <c r="D6" s="4">
        <v>120</v>
      </c>
      <c r="E6" s="12">
        <v>1307.9000000000001</v>
      </c>
      <c r="F6" s="1">
        <f>D6*E6</f>
        <v>156948</v>
      </c>
      <c r="G6" s="2">
        <f>E6/E17*100</f>
        <v>6.9915752560566231</v>
      </c>
      <c r="H6" s="3" t="s">
        <v>25</v>
      </c>
    </row>
    <row r="7" spans="1:8" ht="30" customHeight="1" x14ac:dyDescent="0.15">
      <c r="A7" s="3">
        <v>3</v>
      </c>
      <c r="B7" s="3" t="s">
        <v>7</v>
      </c>
      <c r="C7" s="9" t="s">
        <v>17</v>
      </c>
      <c r="D7" s="4">
        <v>5980</v>
      </c>
      <c r="E7" s="12">
        <v>2000</v>
      </c>
      <c r="F7" s="1">
        <f t="shared" ref="F7:F16" si="0">D7*E7</f>
        <v>11960000</v>
      </c>
      <c r="G7" s="2">
        <f>E7/E17*100</f>
        <v>10.691299420531573</v>
      </c>
      <c r="H7" s="3" t="s">
        <v>25</v>
      </c>
    </row>
    <row r="8" spans="1:8" ht="30" customHeight="1" x14ac:dyDescent="0.15">
      <c r="A8" s="3">
        <v>4</v>
      </c>
      <c r="B8" s="3" t="s">
        <v>8</v>
      </c>
      <c r="C8" s="9" t="s">
        <v>17</v>
      </c>
      <c r="D8" s="4">
        <v>340</v>
      </c>
      <c r="E8" s="12">
        <v>4845.5</v>
      </c>
      <c r="F8" s="1">
        <f t="shared" si="0"/>
        <v>1647470</v>
      </c>
      <c r="G8" s="2">
        <f>E8/E17*100</f>
        <v>25.902345671092871</v>
      </c>
      <c r="H8" s="3" t="s">
        <v>25</v>
      </c>
    </row>
    <row r="9" spans="1:8" ht="30" customHeight="1" x14ac:dyDescent="0.15">
      <c r="A9" s="3">
        <v>5</v>
      </c>
      <c r="B9" s="3" t="s">
        <v>9</v>
      </c>
      <c r="C9" s="9" t="s">
        <v>18</v>
      </c>
      <c r="D9" s="4">
        <v>5980</v>
      </c>
      <c r="E9" s="12">
        <v>377.3</v>
      </c>
      <c r="F9" s="1">
        <f t="shared" si="0"/>
        <v>2256254</v>
      </c>
      <c r="G9" s="2">
        <f t="shared" ref="G9:G16" si="1">E9/$E$17*100</f>
        <v>2.0169136356832813</v>
      </c>
      <c r="H9" s="3" t="s">
        <v>25</v>
      </c>
    </row>
    <row r="10" spans="1:8" ht="30" customHeight="1" x14ac:dyDescent="0.15">
      <c r="A10" s="3">
        <v>6</v>
      </c>
      <c r="B10" s="3" t="s">
        <v>10</v>
      </c>
      <c r="C10" s="9" t="s">
        <v>18</v>
      </c>
      <c r="D10" s="4">
        <v>320</v>
      </c>
      <c r="E10" s="12">
        <v>1453.1</v>
      </c>
      <c r="F10" s="1">
        <f t="shared" si="0"/>
        <v>464992</v>
      </c>
      <c r="G10" s="2">
        <f t="shared" si="1"/>
        <v>7.7677635939872145</v>
      </c>
      <c r="H10" s="3" t="s">
        <v>25</v>
      </c>
    </row>
    <row r="11" spans="1:8" ht="30" customHeight="1" x14ac:dyDescent="0.15">
      <c r="A11" s="3">
        <v>7</v>
      </c>
      <c r="B11" s="3" t="s">
        <v>11</v>
      </c>
      <c r="C11" s="9" t="s">
        <v>19</v>
      </c>
      <c r="D11" s="4">
        <v>540</v>
      </c>
      <c r="E11" s="12">
        <v>2712.6</v>
      </c>
      <c r="F11" s="1">
        <f t="shared" si="0"/>
        <v>1464804</v>
      </c>
      <c r="G11" s="2">
        <f t="shared" si="1"/>
        <v>14.500609404066973</v>
      </c>
      <c r="H11" s="3" t="s">
        <v>25</v>
      </c>
    </row>
    <row r="12" spans="1:8" ht="30" customHeight="1" x14ac:dyDescent="0.15">
      <c r="A12" s="3">
        <v>8</v>
      </c>
      <c r="B12" s="3" t="s">
        <v>12</v>
      </c>
      <c r="C12" s="9" t="s">
        <v>20</v>
      </c>
      <c r="D12" s="4">
        <v>15510</v>
      </c>
      <c r="E12" s="12">
        <v>1357.4</v>
      </c>
      <c r="F12" s="1">
        <f t="shared" si="0"/>
        <v>21053274</v>
      </c>
      <c r="G12" s="2">
        <f t="shared" si="1"/>
        <v>7.2561849167147789</v>
      </c>
      <c r="H12" s="3" t="s">
        <v>25</v>
      </c>
    </row>
    <row r="13" spans="1:8" ht="30" customHeight="1" x14ac:dyDescent="0.15">
      <c r="A13" s="3">
        <v>9</v>
      </c>
      <c r="B13" s="3" t="s">
        <v>13</v>
      </c>
      <c r="C13" s="9" t="s">
        <v>20</v>
      </c>
      <c r="D13" s="4">
        <v>15510</v>
      </c>
      <c r="E13" s="12">
        <v>1357.4</v>
      </c>
      <c r="F13" s="1">
        <f t="shared" si="0"/>
        <v>21053274</v>
      </c>
      <c r="G13" s="2">
        <f t="shared" si="1"/>
        <v>7.2561849167147789</v>
      </c>
      <c r="H13" s="3" t="s">
        <v>25</v>
      </c>
    </row>
    <row r="14" spans="1:8" ht="30" customHeight="1" x14ac:dyDescent="0.15">
      <c r="A14" s="3">
        <v>10</v>
      </c>
      <c r="B14" s="3" t="s">
        <v>14</v>
      </c>
      <c r="C14" s="9" t="s">
        <v>20</v>
      </c>
      <c r="D14" s="4">
        <v>1500</v>
      </c>
      <c r="E14" s="12">
        <v>969.1</v>
      </c>
      <c r="F14" s="1">
        <f t="shared" si="0"/>
        <v>1453650</v>
      </c>
      <c r="G14" s="2">
        <f t="shared" si="1"/>
        <v>5.1804691342185745</v>
      </c>
      <c r="H14" s="3" t="s">
        <v>25</v>
      </c>
    </row>
    <row r="15" spans="1:8" ht="30" customHeight="1" x14ac:dyDescent="0.15">
      <c r="A15" s="3">
        <v>11</v>
      </c>
      <c r="B15" s="3" t="s">
        <v>15</v>
      </c>
      <c r="C15" s="9" t="s">
        <v>20</v>
      </c>
      <c r="D15" s="4">
        <v>1500</v>
      </c>
      <c r="E15" s="12">
        <v>969.1</v>
      </c>
      <c r="F15" s="1">
        <f t="shared" si="0"/>
        <v>1453650</v>
      </c>
      <c r="G15" s="2">
        <f t="shared" si="1"/>
        <v>5.1804691342185745</v>
      </c>
      <c r="H15" s="3" t="s">
        <v>25</v>
      </c>
    </row>
    <row r="16" spans="1:8" ht="30" customHeight="1" thickBot="1" x14ac:dyDescent="0.2">
      <c r="A16" s="3">
        <v>12</v>
      </c>
      <c r="B16" s="3" t="s">
        <v>16</v>
      </c>
      <c r="C16" s="9" t="s">
        <v>21</v>
      </c>
      <c r="D16" s="4">
        <v>31585</v>
      </c>
      <c r="E16" s="12">
        <v>291.5</v>
      </c>
      <c r="F16" s="1">
        <f t="shared" si="0"/>
        <v>9207027.5</v>
      </c>
      <c r="G16" s="2">
        <f t="shared" si="1"/>
        <v>1.558256890542477</v>
      </c>
      <c r="H16" s="3" t="s">
        <v>25</v>
      </c>
    </row>
    <row r="17" spans="1:8" ht="23.25" customHeight="1" thickTop="1" x14ac:dyDescent="0.15">
      <c r="A17" s="20" t="s">
        <v>2</v>
      </c>
      <c r="B17" s="20"/>
      <c r="C17" s="20"/>
      <c r="D17" s="6">
        <f>SUM(D5:D16)</f>
        <v>84865</v>
      </c>
      <c r="E17" s="13">
        <f>SUM(E5:E16)</f>
        <v>18706.799999999996</v>
      </c>
      <c r="F17" s="6"/>
      <c r="G17" s="7">
        <f>SUM(G5:G16)</f>
        <v>100</v>
      </c>
      <c r="H17" s="8" t="s">
        <v>26</v>
      </c>
    </row>
    <row r="18" spans="1:8" ht="13.5" customHeight="1" x14ac:dyDescent="0.15">
      <c r="A18" s="14" t="s">
        <v>28</v>
      </c>
      <c r="B18" s="15"/>
      <c r="C18" s="15"/>
      <c r="D18" s="15"/>
      <c r="E18" s="15"/>
      <c r="F18" s="15"/>
      <c r="G18" s="15"/>
      <c r="H18" s="15"/>
    </row>
    <row r="19" spans="1:8" ht="23.25" customHeight="1" x14ac:dyDescent="0.15">
      <c r="A19" s="16"/>
      <c r="B19" s="16"/>
      <c r="C19" s="16"/>
      <c r="D19" s="16"/>
      <c r="E19" s="16"/>
      <c r="F19" s="16"/>
      <c r="G19" s="16"/>
      <c r="H19" s="16"/>
    </row>
  </sheetData>
  <mergeCells count="11">
    <mergeCell ref="A18:H19"/>
    <mergeCell ref="A1:H1"/>
    <mergeCell ref="A17:C17"/>
    <mergeCell ref="A3:A4"/>
    <mergeCell ref="B3:B4"/>
    <mergeCell ref="C3:C4"/>
    <mergeCell ref="D3:D4"/>
    <mergeCell ref="F3:F4"/>
    <mergeCell ref="G3:G4"/>
    <mergeCell ref="H3:H4"/>
    <mergeCell ref="E3:E4"/>
  </mergeCells>
  <phoneticPr fontId="3" type="noConversion"/>
  <pageMargins left="0.7" right="0.7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1. 예상세탁 수량 및 비용</vt:lpstr>
      <vt:lpstr>'1. 예상세탁 수량 및 비용'!Print_Area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8513</cp:lastModifiedBy>
  <cp:lastPrinted>2021-02-04T02:20:26Z</cp:lastPrinted>
  <dcterms:created xsi:type="dcterms:W3CDTF">2019-06-18T11:57:55Z</dcterms:created>
  <dcterms:modified xsi:type="dcterms:W3CDTF">2025-11-28T08:52:27Z</dcterms:modified>
</cp:coreProperties>
</file>